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9040" windowHeight="14620"/>
  </bookViews>
  <sheets>
    <sheet name="Расчет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" i="1" l="1"/>
  <c r="H9" i="1"/>
  <c r="G9" i="1"/>
  <c r="F9" i="1"/>
  <c r="E9" i="1"/>
  <c r="D9" i="1"/>
  <c r="J9" i="1"/>
  <c r="C8" i="1" l="1"/>
  <c r="D8" i="1"/>
  <c r="E8" i="1"/>
  <c r="F8" i="1"/>
  <c r="G8" i="1"/>
  <c r="H8" i="1"/>
  <c r="I8" i="1"/>
  <c r="J8" i="1"/>
  <c r="K8" i="1"/>
  <c r="L8" i="1"/>
  <c r="M8" i="1"/>
  <c r="B8" i="1"/>
  <c r="F10" i="1" l="1"/>
  <c r="F11" i="1" s="1"/>
  <c r="E10" i="1"/>
  <c r="E11" i="1" s="1"/>
  <c r="B10" i="1"/>
  <c r="B11" i="1" s="1"/>
  <c r="H10" i="1"/>
  <c r="H11" i="1" s="1"/>
  <c r="G10" i="1"/>
  <c r="G11" i="1" s="1"/>
  <c r="D10" i="1"/>
  <c r="D11" i="1" s="1"/>
  <c r="C10" i="1"/>
  <c r="C11" i="1" s="1"/>
  <c r="M9" i="1"/>
  <c r="M10" i="1" s="1"/>
  <c r="M11" i="1" s="1"/>
  <c r="L9" i="1"/>
  <c r="L10" i="1" s="1"/>
  <c r="L11" i="1" s="1"/>
  <c r="K9" i="1"/>
  <c r="K10" i="1" s="1"/>
  <c r="K11" i="1" s="1"/>
  <c r="J10" i="1"/>
  <c r="J11" i="1" s="1"/>
  <c r="I10" i="1"/>
  <c r="I11" i="1" s="1"/>
</calcChain>
</file>

<file path=xl/sharedStrings.xml><?xml version="1.0" encoding="utf-8"?>
<sst xmlns="http://schemas.openxmlformats.org/spreadsheetml/2006/main" count="21" uniqueCount="20">
  <si>
    <t>Январь</t>
  </si>
  <si>
    <t>Февраль</t>
  </si>
  <si>
    <t xml:space="preserve">Март </t>
  </si>
  <si>
    <t>Апрель</t>
  </si>
  <si>
    <t>Май</t>
  </si>
  <si>
    <t xml:space="preserve">Июнь 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</si>
  <si>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</si>
  <si>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</si>
  <si>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</si>
  <si>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</si>
  <si>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</si>
  <si>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</si>
  <si>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На примере ИПЦ 2022 </t>
  </si>
  <si>
    <t>Базовая Арендная плата</t>
  </si>
  <si>
    <t>ИПЦ n-2</t>
  </si>
  <si>
    <t>ИПЦ fix</t>
  </si>
  <si>
    <t xml:space="preserve">ИПЦ агр= ИПЦ n-2 * ИПЦ fix </t>
  </si>
  <si>
    <t>САП - сумма арендной платы, подлежащей уплате</t>
  </si>
  <si>
    <t xml:space="preserve">ИПЦ </t>
  </si>
  <si>
    <t>Действие ДС  01.01.2022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</si>
</sst>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_-;\-* #,##0_-;_-* &quot;-&quot;??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1"/>
      <color theme="1"/>
      <name val="Century Gothic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Century Gothic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3" fillId="0" borderId="0" xfId="0" applyFont="1"/>
    <xf numFmtId="0" fontId="3" fillId="0" borderId="1" xfId="0" applyFont="1" applyBorder="1"/>
    <xf numFmtId="10" fontId="3" fillId="0" borderId="1" xfId="0" applyNumberFormat="1" applyFont="1" applyBorder="1"/>
    <xf numFmtId="0" fontId="4" fillId="0" borderId="1" xfId="2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5" fillId="0" borderId="0" xfId="0" applyFont="1"/>
    <xf numFmtId="10" fontId="3" fillId="0" borderId="0" xfId="0" applyNumberFormat="1" applyFont="1"/>
    <xf numFmtId="10" fontId="3" fillId="0" borderId="2" xfId="0" applyNumberFormat="1" applyFont="1" applyBorder="1"/>
    <xf numFmtId="0" fontId="3" fillId="3" borderId="1" xfId="0" applyFont="1" applyFill="1" applyBorder="1" applyAlignment="1">
      <alignment horizontal="center" vertical="center"/>
    </xf>
    <xf numFmtId="165" fontId="3" fillId="2" borderId="0" xfId="1" applyNumberFormat="1" applyFont="1" applyFill="1"/>
    <xf numFmtId="164" fontId="3" fillId="0" borderId="1" xfId="1" applyFont="1" applyBorder="1"/>
    <xf numFmtId="10" fontId="3" fillId="4" borderId="1" xfId="0" applyNumberFormat="1" applyFont="1" applyFill="1" applyBorder="1"/>
  </cellXfs>
  <cellStyles count="3">
    <cellStyle name="Гиперссылка" xfId="2" builtinId="8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zoomScale="70" zoomScaleNormal="70" workbookViewId="0">
      <selection activeCell="B42" sqref="B42"/>
    </sheetView>
  </sheetViews>
  <sheetFormatPr defaultRowHeight="14.5" x14ac:dyDescent="0.35"/>
  <cols>
    <col min="1" max="1" width="30.54296875" customWidth="1"/>
    <col min="2" max="2" width="12.7265625" customWidth="1"/>
    <col min="3" max="13" width="12" customWidth="1"/>
  </cols>
  <sheetData>
    <row r="1" spans="1:13" x14ac:dyDescent="0.35">
      <c r="A1" s="1" t="s">
        <v>19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x14ac:dyDescent="0.35">
      <c r="A3" s="1" t="s">
        <v>13</v>
      </c>
      <c r="B3" s="10">
        <v>4850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x14ac:dyDescent="0.35">
      <c r="A4" s="1" t="s">
        <v>15</v>
      </c>
      <c r="B4" s="7">
        <v>1.0125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x14ac:dyDescent="0.35">
      <c r="A5" s="6"/>
      <c r="B5" s="6"/>
      <c r="C5" s="6"/>
      <c r="D5" s="6"/>
      <c r="E5" s="1"/>
      <c r="F5" s="1"/>
      <c r="G5" s="1"/>
      <c r="H5" s="1"/>
      <c r="I5" s="1"/>
      <c r="J5" s="1"/>
      <c r="K5" s="1"/>
      <c r="L5" s="1"/>
      <c r="M5" s="1"/>
    </row>
    <row r="6" spans="1:13" x14ac:dyDescent="0.35">
      <c r="A6" s="9" t="s">
        <v>12</v>
      </c>
      <c r="B6" s="9" t="s">
        <v>0</v>
      </c>
      <c r="C6" s="9" t="s">
        <v>1</v>
      </c>
      <c r="D6" s="9" t="s">
        <v>2</v>
      </c>
      <c r="E6" s="9" t="s">
        <v>3</v>
      </c>
      <c r="F6" s="9" t="s">
        <v>4</v>
      </c>
      <c r="G6" s="9" t="s">
        <v>5</v>
      </c>
      <c r="H6" s="9" t="s">
        <v>6</v>
      </c>
      <c r="I6" s="9" t="s">
        <v>7</v>
      </c>
      <c r="J6" s="9" t="s">
        <v>8</v>
      </c>
      <c r="K6" s="9" t="s">
        <v>9</v>
      </c>
      <c r="L6" s="9" t="s">
        <v>10</v>
      </c>
      <c r="M6" s="9" t="s">
        <v>11</v>
      </c>
    </row>
    <row r="7" spans="1:13" x14ac:dyDescent="0.35">
      <c r="A7" s="2" t="s">
        <v>18</v>
      </c>
      <c r="B7" s="8">
        <v>1.0153000000000001</v>
      </c>
      <c r="C7" s="8">
        <v>1.0157</v>
      </c>
      <c r="D7" s="8">
        <v>1.0605</v>
      </c>
      <c r="E7" s="8">
        <v>1.0157</v>
      </c>
      <c r="F7" s="8">
        <v>1.0072000000000001</v>
      </c>
      <c r="G7" s="8">
        <v>1.0113000000000001</v>
      </c>
      <c r="H7" s="8">
        <v>1.0049999999999999</v>
      </c>
      <c r="I7" s="8">
        <v>1.0004999999999999</v>
      </c>
      <c r="J7" s="8">
        <v>1.0086999999999999</v>
      </c>
      <c r="K7" s="8">
        <v>1</v>
      </c>
      <c r="L7" s="8">
        <v>1</v>
      </c>
      <c r="M7" s="2"/>
    </row>
    <row r="8" spans="1:13" x14ac:dyDescent="0.35">
      <c r="A8" s="4" t="s">
        <v>15</v>
      </c>
      <c r="B8" s="3">
        <f>$B$4</f>
        <v>1.0125</v>
      </c>
      <c r="C8" s="3">
        <f t="shared" ref="C8:M8" si="0">$B$4</f>
        <v>1.0125</v>
      </c>
      <c r="D8" s="3">
        <f t="shared" si="0"/>
        <v>1.0125</v>
      </c>
      <c r="E8" s="3">
        <f t="shared" si="0"/>
        <v>1.0125</v>
      </c>
      <c r="F8" s="3">
        <f t="shared" si="0"/>
        <v>1.0125</v>
      </c>
      <c r="G8" s="3">
        <f t="shared" si="0"/>
        <v>1.0125</v>
      </c>
      <c r="H8" s="3">
        <f t="shared" si="0"/>
        <v>1.0125</v>
      </c>
      <c r="I8" s="3">
        <f t="shared" si="0"/>
        <v>1.0125</v>
      </c>
      <c r="J8" s="3">
        <f t="shared" si="0"/>
        <v>1.0125</v>
      </c>
      <c r="K8" s="3">
        <f t="shared" si="0"/>
        <v>1.0125</v>
      </c>
      <c r="L8" s="3">
        <f t="shared" si="0"/>
        <v>1.0125</v>
      </c>
      <c r="M8" s="3">
        <f t="shared" si="0"/>
        <v>1.0125</v>
      </c>
    </row>
    <row r="9" spans="1:13" x14ac:dyDescent="0.35">
      <c r="A9" s="4" t="s">
        <v>14</v>
      </c>
      <c r="B9" s="3">
        <v>1</v>
      </c>
      <c r="C9" s="3">
        <v>1</v>
      </c>
      <c r="D9" s="3">
        <f>B7</f>
        <v>1.0153000000000001</v>
      </c>
      <c r="E9" s="3">
        <f>B7*C7</f>
        <v>1.0312402100000002</v>
      </c>
      <c r="F9" s="3">
        <f>B7*C7*D7</f>
        <v>1.0936302427050002</v>
      </c>
      <c r="G9" s="3">
        <f>B7*C7*D7*E7</f>
        <v>1.1108002375154689</v>
      </c>
      <c r="H9" s="3">
        <f>B7*C7*D7*E7*F7</f>
        <v>1.1187979992255803</v>
      </c>
      <c r="I9" s="3">
        <f>B7*C7*D7*E7*F7*G7</f>
        <v>1.1314404166168295</v>
      </c>
      <c r="J9" s="3">
        <f>B7*C7*D7*E7*F7*G7*H7</f>
        <v>1.1370976186999135</v>
      </c>
      <c r="K9" s="3">
        <f>B7*C7*D7*E7*F7*G7*H7*I7</f>
        <v>1.1376661675092634</v>
      </c>
      <c r="L9" s="3">
        <f>B7*C7*D7*E7*F7*G7*H7*I7*J7</f>
        <v>1.1475638631665939</v>
      </c>
      <c r="M9" s="3">
        <f>B7*C7*D7*E7*F7*G7*H7*I7*J7*K7</f>
        <v>1.1475638631665939</v>
      </c>
    </row>
    <row r="10" spans="1:13" x14ac:dyDescent="0.35">
      <c r="A10" s="5" t="s">
        <v>16</v>
      </c>
      <c r="B10" s="3">
        <f>B9*B4</f>
        <v>1.0125</v>
      </c>
      <c r="C10" s="3">
        <f>C9*B4</f>
        <v>1.0125</v>
      </c>
      <c r="D10" s="3">
        <f>D9*B4</f>
        <v>1.0279912500000001</v>
      </c>
      <c r="E10" s="3">
        <f>B4*E9</f>
        <v>1.0441307126250001</v>
      </c>
      <c r="F10" s="3">
        <f>B4*F9</f>
        <v>1.1073006207388127</v>
      </c>
      <c r="G10" s="3">
        <f>B4*G9</f>
        <v>1.1246852404844121</v>
      </c>
      <c r="H10" s="3">
        <f>B4*H9</f>
        <v>1.1327829742159001</v>
      </c>
      <c r="I10" s="3">
        <f>B4*I9</f>
        <v>1.1455834218245398</v>
      </c>
      <c r="J10" s="3">
        <f>B4*J9</f>
        <v>1.1513113389336624</v>
      </c>
      <c r="K10" s="3">
        <f>B4*K9</f>
        <v>1.1518869946031292</v>
      </c>
      <c r="L10" s="3">
        <f>B4*L9</f>
        <v>1.1619084114561762</v>
      </c>
      <c r="M10" s="12">
        <f>B4*M9</f>
        <v>1.1619084114561762</v>
      </c>
    </row>
    <row r="11" spans="1:13" ht="33.75" customHeight="1" x14ac:dyDescent="0.35">
      <c r="A11" s="5" t="s">
        <v>17</v>
      </c>
      <c r="B11" s="11">
        <f>B3*B10</f>
        <v>4910.625</v>
      </c>
      <c r="C11" s="11">
        <f>B3*C10</f>
        <v>4910.625</v>
      </c>
      <c r="D11" s="11">
        <f>B3*D10</f>
        <v>4985.7575625000009</v>
      </c>
      <c r="E11" s="11">
        <f>B3*E10</f>
        <v>5064.0339562312502</v>
      </c>
      <c r="F11" s="11">
        <f>B3*F10</f>
        <v>5370.4080105832418</v>
      </c>
      <c r="G11" s="11">
        <f>B3*G10</f>
        <v>5454.7234163493986</v>
      </c>
      <c r="H11" s="11">
        <f>B3*H10</f>
        <v>5493.9974249471152</v>
      </c>
      <c r="I11" s="11">
        <f>B3*I10</f>
        <v>5556.079595849018</v>
      </c>
      <c r="J11" s="11">
        <f>B3*J10</f>
        <v>5583.8599938282632</v>
      </c>
      <c r="K11" s="11">
        <f>B3*K10</f>
        <v>5586.6519238251767</v>
      </c>
      <c r="L11" s="11">
        <f>B3*L10</f>
        <v>5635.2557955624543</v>
      </c>
      <c r="M11" s="11">
        <f>B3*M10</f>
        <v>5635.2557955624543</v>
      </c>
    </row>
  </sheetData>
  <phoneticPr fontId="2" type="noConversion"/>
  <hyperlinks>
    <hyperlink ref="A8" location="Памятка!A16" display="ИПЦ fix"/>
    <hyperlink ref="A9" location="Памятка!A13" display="ИПЦ n-2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Расчет 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m.ovchinnikova</dc:creator>
  <cp:lastModifiedBy>br183</cp:lastModifiedBy>
  <cp:lastPrinted>2022-12-21T07:18:07Z</cp:lastPrinted>
  <dcterms:created xsi:type="dcterms:W3CDTF">2022-12-01T14:14:50Z</dcterms:created>
  <dcterms:modified xsi:type="dcterms:W3CDTF">2022-12-21T07:18:16Z</dcterms:modified>
</cp:coreProperties>
</file>